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<sst xmlns="http://schemas.openxmlformats.org/spreadsheetml/2006/main" count="104" uniqueCount="53">
  <si>
    <t>STT</t>
  </si>
  <si>
    <t>Toán</t>
  </si>
  <si>
    <t>Văn</t>
  </si>
  <si>
    <t>Môn thi</t>
  </si>
  <si>
    <t>%</t>
  </si>
  <si>
    <t>CÁC KHOẢNG ĐIỂM</t>
  </si>
  <si>
    <t>Lớp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</si>
  <si>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</si>
  <si>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</si>
  <si>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</si>
  <si>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</si>
  <si>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</si>
  <si>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</si>
  <si>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</si>
  <si>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</si>
  <si>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</si>
  <si>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</si>
  <si>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</si>
  <si>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</si>
  <si>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Khối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</si>
  <si>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</si>
  <si>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</si>
  <si>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</si>
  <si>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</si>
  <si>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</si>
  <si>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</si>
  <si>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</si>
  <si>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</si>
  <si>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</si>
  <si>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</si>
  <si>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</si>
  <si>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</si>
  <si>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</si>
  <si>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SỞ GIÁO DỤC VÀ ĐÀO TẠO QUẢNG NAM</t>
  </si>
  <si>
    <t>TRƯỜNG THPT TRẦN CAO VÂN</t>
  </si>
  <si>
    <t>0 -&gt; &lt;2</t>
  </si>
  <si>
    <t>2 -&gt; &lt;3.5</t>
  </si>
  <si>
    <t>3.5 -&gt; &lt;5</t>
  </si>
  <si>
    <t>5 -&gt; &lt;6.5</t>
  </si>
  <si>
    <t>6.5 -&gt; &lt;8</t>
  </si>
  <si>
    <t>&gt;=8</t>
  </si>
  <si>
    <t>14</t>
  </si>
  <si>
    <t>15</t>
  </si>
  <si>
    <t>Cơ bản</t>
  </si>
  <si>
    <t>Lập bảng</t>
  </si>
  <si>
    <t>Hiệu trưởng</t>
  </si>
  <si>
    <t>Nâng cao</t>
  </si>
  <si>
    <t>THỐNG KÊ ĐIỂM CHI TIẾT KỲ THI KHẢO SÁT CHẤT LƯỢNG  KHỐI 10 ĐẦU NĂM HỌC 2014-2015</t>
  </si>
  <si>
    <t>10/13</t>
  </si>
  <si>
    <t>16</t>
  </si>
  <si>
    <t>Anh</t>
  </si>
  <si>
    <t>&lt;5</t>
  </si>
  <si>
    <t>SL
0 điểm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</si>
</sst>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2" fontId="1" fillId="2" borderId="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4</xdr:col>
      <xdr:colOff>400050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3238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37">
      <selection activeCell="F6" sqref="F6"/>
    </sheetView>
  </sheetViews>
  <sheetFormatPr defaultColWidth="9.140625" defaultRowHeight="12.75"/>
  <cols>
    <col min="1" max="1" width="4.8515625" style="2" customWidth="1"/>
    <col min="2" max="2" width="10.421875" style="4" customWidth="1"/>
    <col min="3" max="3" width="7.7109375" style="2" customWidth="1"/>
    <col min="4" max="4" width="7.57421875" style="1" customWidth="1"/>
    <col min="5" max="5" width="6.7109375" style="3" customWidth="1"/>
    <col min="6" max="6" width="8.57421875" style="1" customWidth="1"/>
    <col min="7" max="7" width="7.7109375" style="3" customWidth="1"/>
    <col min="8" max="8" width="8.140625" style="1" customWidth="1"/>
    <col min="9" max="9" width="7.8515625" style="3" customWidth="1"/>
    <col min="10" max="10" width="8.57421875" style="1" customWidth="1"/>
    <col min="11" max="11" width="7.7109375" style="3" customWidth="1"/>
    <col min="12" max="12" width="8.57421875" style="1" customWidth="1"/>
    <col min="13" max="13" width="7.28125" style="3" customWidth="1"/>
    <col min="14" max="14" width="7.140625" style="1" customWidth="1"/>
    <col min="15" max="15" width="7.57421875" style="3" customWidth="1"/>
    <col min="16" max="16" width="4.28125" style="24" customWidth="1"/>
    <col min="17" max="17" width="6.8515625" style="26" customWidth="1"/>
    <col min="18" max="18" width="6.00390625" style="42" customWidth="1"/>
    <col min="19" max="16384" width="9.140625" style="2" customWidth="1"/>
  </cols>
  <sheetData>
    <row r="1" spans="1:6" ht="12.75">
      <c r="A1" s="28" t="s">
        <v>33</v>
      </c>
      <c r="B1" s="28"/>
      <c r="C1" s="28"/>
      <c r="D1" s="28"/>
      <c r="E1" s="28"/>
      <c r="F1" s="28"/>
    </row>
    <row r="2" spans="1:6" ht="12.75">
      <c r="A2" s="28" t="s">
        <v>34</v>
      </c>
      <c r="B2" s="28"/>
      <c r="C2" s="28"/>
      <c r="D2" s="28"/>
      <c r="E2" s="28"/>
      <c r="F2" s="28"/>
    </row>
    <row r="3" spans="1:15" ht="18.75" customHeight="1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ht="3" customHeight="1"/>
    <row r="5" spans="1:18" ht="12.75">
      <c r="A5" s="32" t="s">
        <v>0</v>
      </c>
      <c r="B5" s="33" t="s">
        <v>6</v>
      </c>
      <c r="C5" s="32" t="s">
        <v>3</v>
      </c>
      <c r="D5" s="32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4" t="s">
        <v>51</v>
      </c>
      <c r="Q5" s="35" t="s">
        <v>4</v>
      </c>
      <c r="R5" s="47" t="s">
        <v>52</v>
      </c>
    </row>
    <row r="6" spans="1:18" ht="11.25" customHeight="1">
      <c r="A6" s="32"/>
      <c r="B6" s="33"/>
      <c r="C6" s="32"/>
      <c r="D6" s="5" t="s">
        <v>35</v>
      </c>
      <c r="E6" s="6" t="s">
        <v>4</v>
      </c>
      <c r="F6" s="5" t="s">
        <v>36</v>
      </c>
      <c r="G6" s="6" t="s">
        <v>4</v>
      </c>
      <c r="H6" s="5" t="s">
        <v>37</v>
      </c>
      <c r="I6" s="6" t="s">
        <v>4</v>
      </c>
      <c r="J6" s="5" t="s">
        <v>38</v>
      </c>
      <c r="K6" s="6" t="s">
        <v>4</v>
      </c>
      <c r="L6" s="5" t="s">
        <v>39</v>
      </c>
      <c r="M6" s="6" t="s">
        <v>4</v>
      </c>
      <c r="N6" s="5" t="s">
        <v>40</v>
      </c>
      <c r="O6" s="6" t="s">
        <v>4</v>
      </c>
      <c r="P6" s="34"/>
      <c r="Q6" s="35"/>
      <c r="R6" s="48"/>
    </row>
    <row r="7" spans="1:18" ht="15.75" customHeight="1">
      <c r="A7" s="30" t="s">
        <v>20</v>
      </c>
      <c r="B7" s="30" t="s">
        <v>7</v>
      </c>
      <c r="C7" s="7" t="s">
        <v>1</v>
      </c>
      <c r="D7" s="8">
        <v>1</v>
      </c>
      <c r="E7" s="9">
        <v>0.024390243902439025</v>
      </c>
      <c r="F7" s="8">
        <v>1</v>
      </c>
      <c r="G7" s="9">
        <v>0.024390243902439025</v>
      </c>
      <c r="H7" s="8">
        <v>4</v>
      </c>
      <c r="I7" s="9">
        <v>0.0975609756097561</v>
      </c>
      <c r="J7" s="8">
        <v>4</v>
      </c>
      <c r="K7" s="9">
        <v>0.0975609756097561</v>
      </c>
      <c r="L7" s="8">
        <v>10</v>
      </c>
      <c r="M7" s="9">
        <v>0.24390243902439024</v>
      </c>
      <c r="N7" s="8">
        <v>21</v>
      </c>
      <c r="O7" s="9">
        <v>0.5121951219512195</v>
      </c>
      <c r="P7" s="15">
        <v>6</v>
      </c>
      <c r="Q7" s="16">
        <v>0.14634146341463414</v>
      </c>
      <c r="R7" s="43">
        <v>0</v>
      </c>
    </row>
    <row r="8" spans="1:18" ht="15.75" customHeight="1">
      <c r="A8" s="36"/>
      <c r="B8" s="36"/>
      <c r="C8" s="37" t="s">
        <v>2</v>
      </c>
      <c r="D8" s="38">
        <v>1</v>
      </c>
      <c r="E8" s="39">
        <v>0.024390243902439025</v>
      </c>
      <c r="F8" s="38">
        <v>3</v>
      </c>
      <c r="G8" s="39">
        <v>0.07317073170731707</v>
      </c>
      <c r="H8" s="38">
        <v>8</v>
      </c>
      <c r="I8" s="39">
        <v>0.1951219512195122</v>
      </c>
      <c r="J8" s="38">
        <v>20</v>
      </c>
      <c r="K8" s="39">
        <v>0.4878048780487805</v>
      </c>
      <c r="L8" s="38">
        <v>9</v>
      </c>
      <c r="M8" s="39">
        <v>0.21951219512195122</v>
      </c>
      <c r="N8" s="38">
        <v>0</v>
      </c>
      <c r="O8" s="39">
        <v>0</v>
      </c>
      <c r="P8" s="40">
        <v>12</v>
      </c>
      <c r="Q8" s="41">
        <v>0.2926829268292683</v>
      </c>
      <c r="R8" s="44">
        <v>0</v>
      </c>
    </row>
    <row r="9" spans="1:18" ht="15.75" customHeight="1">
      <c r="A9" s="31"/>
      <c r="B9" s="31"/>
      <c r="C9" s="10" t="s">
        <v>50</v>
      </c>
      <c r="D9" s="11">
        <v>1</v>
      </c>
      <c r="E9" s="12">
        <v>0.024390243902439025</v>
      </c>
      <c r="F9" s="11">
        <v>5</v>
      </c>
      <c r="G9" s="12">
        <v>0.12195121951219512</v>
      </c>
      <c r="H9" s="11">
        <v>10</v>
      </c>
      <c r="I9" s="12">
        <v>0.24390243902439024</v>
      </c>
      <c r="J9" s="11">
        <v>10</v>
      </c>
      <c r="K9" s="12">
        <v>0.24390243902439024</v>
      </c>
      <c r="L9" s="11">
        <v>9</v>
      </c>
      <c r="M9" s="12">
        <v>0.21951219512195122</v>
      </c>
      <c r="N9" s="11">
        <v>6</v>
      </c>
      <c r="O9" s="12">
        <v>0.14634146341463414</v>
      </c>
      <c r="P9" s="17">
        <v>16</v>
      </c>
      <c r="Q9" s="18">
        <v>0.3902439024390244</v>
      </c>
      <c r="R9" s="45">
        <v>0</v>
      </c>
    </row>
    <row r="10" spans="1:18" ht="15.75" customHeight="1">
      <c r="A10" s="30" t="s">
        <v>21</v>
      </c>
      <c r="B10" s="30" t="s">
        <v>8</v>
      </c>
      <c r="C10" s="7" t="s">
        <v>1</v>
      </c>
      <c r="D10" s="8">
        <v>2</v>
      </c>
      <c r="E10" s="9">
        <v>0.05128205128205128</v>
      </c>
      <c r="F10" s="8">
        <v>5</v>
      </c>
      <c r="G10" s="9">
        <v>0.1282051282051282</v>
      </c>
      <c r="H10" s="8">
        <v>7</v>
      </c>
      <c r="I10" s="9">
        <v>0.1794871794871795</v>
      </c>
      <c r="J10" s="8">
        <v>8</v>
      </c>
      <c r="K10" s="9">
        <v>0.20512820512820512</v>
      </c>
      <c r="L10" s="8">
        <v>11</v>
      </c>
      <c r="M10" s="9">
        <v>0.28205128205128205</v>
      </c>
      <c r="N10" s="8">
        <v>6</v>
      </c>
      <c r="O10" s="9">
        <v>0.15384615384615385</v>
      </c>
      <c r="P10" s="15">
        <v>14</v>
      </c>
      <c r="Q10" s="16">
        <v>0.358974358974359</v>
      </c>
      <c r="R10" s="43">
        <v>0</v>
      </c>
    </row>
    <row r="11" spans="1:18" ht="15.75" customHeight="1">
      <c r="A11" s="36"/>
      <c r="B11" s="36"/>
      <c r="C11" s="37" t="s">
        <v>2</v>
      </c>
      <c r="D11" s="38">
        <v>1</v>
      </c>
      <c r="E11" s="39">
        <v>0.02564102564102564</v>
      </c>
      <c r="F11" s="38">
        <v>6</v>
      </c>
      <c r="G11" s="39">
        <v>0.15384615384615385</v>
      </c>
      <c r="H11" s="38">
        <v>11</v>
      </c>
      <c r="I11" s="39">
        <v>0.28205128205128205</v>
      </c>
      <c r="J11" s="38">
        <v>17</v>
      </c>
      <c r="K11" s="39">
        <v>0.4358974358974359</v>
      </c>
      <c r="L11" s="38">
        <v>4</v>
      </c>
      <c r="M11" s="39">
        <v>0.10256410256410256</v>
      </c>
      <c r="N11" s="38">
        <v>0</v>
      </c>
      <c r="O11" s="39">
        <v>0</v>
      </c>
      <c r="P11" s="40">
        <v>18</v>
      </c>
      <c r="Q11" s="41">
        <v>0.46153846153846156</v>
      </c>
      <c r="R11" s="44">
        <v>0</v>
      </c>
    </row>
    <row r="12" spans="1:18" ht="15.75" customHeight="1">
      <c r="A12" s="31"/>
      <c r="B12" s="31"/>
      <c r="C12" s="10" t="s">
        <v>50</v>
      </c>
      <c r="D12" s="11">
        <v>1</v>
      </c>
      <c r="E12" s="12">
        <v>0.02564102564102564</v>
      </c>
      <c r="F12" s="11">
        <v>6</v>
      </c>
      <c r="G12" s="12">
        <v>0.15384615384615385</v>
      </c>
      <c r="H12" s="11">
        <v>12</v>
      </c>
      <c r="I12" s="12">
        <v>0.3076923076923077</v>
      </c>
      <c r="J12" s="11">
        <v>13</v>
      </c>
      <c r="K12" s="12">
        <v>0.3333333333333333</v>
      </c>
      <c r="L12" s="11">
        <v>4</v>
      </c>
      <c r="M12" s="12">
        <v>0.10256410256410256</v>
      </c>
      <c r="N12" s="11">
        <v>3</v>
      </c>
      <c r="O12" s="12">
        <v>0.07692307692307693</v>
      </c>
      <c r="P12" s="17">
        <v>19</v>
      </c>
      <c r="Q12" s="18">
        <v>0.48717948717948717</v>
      </c>
      <c r="R12" s="45">
        <v>0</v>
      </c>
    </row>
    <row r="13" spans="1:18" ht="15.75" customHeight="1">
      <c r="A13" s="30" t="s">
        <v>22</v>
      </c>
      <c r="B13" s="30" t="s">
        <v>9</v>
      </c>
      <c r="C13" s="7" t="s">
        <v>1</v>
      </c>
      <c r="D13" s="8">
        <v>4</v>
      </c>
      <c r="E13" s="9">
        <v>0.09302325581395349</v>
      </c>
      <c r="F13" s="8">
        <v>7</v>
      </c>
      <c r="G13" s="9">
        <v>0.16279069767441862</v>
      </c>
      <c r="H13" s="8">
        <v>7</v>
      </c>
      <c r="I13" s="9">
        <v>0.16279069767441862</v>
      </c>
      <c r="J13" s="8">
        <v>13</v>
      </c>
      <c r="K13" s="9">
        <v>0.3023255813953488</v>
      </c>
      <c r="L13" s="8">
        <v>8</v>
      </c>
      <c r="M13" s="9">
        <v>0.18604651162790697</v>
      </c>
      <c r="N13" s="8">
        <v>3</v>
      </c>
      <c r="O13" s="9">
        <v>0.06976744186046512</v>
      </c>
      <c r="P13" s="15">
        <v>18</v>
      </c>
      <c r="Q13" s="16">
        <v>0.4186046511627907</v>
      </c>
      <c r="R13" s="43">
        <v>0</v>
      </c>
    </row>
    <row r="14" spans="1:18" ht="15.75" customHeight="1">
      <c r="A14" s="36"/>
      <c r="B14" s="36"/>
      <c r="C14" s="37" t="s">
        <v>2</v>
      </c>
      <c r="D14" s="38">
        <v>0</v>
      </c>
      <c r="E14" s="39">
        <v>0</v>
      </c>
      <c r="F14" s="38">
        <v>3</v>
      </c>
      <c r="G14" s="39">
        <v>0.06976744186046512</v>
      </c>
      <c r="H14" s="38">
        <v>6</v>
      </c>
      <c r="I14" s="39">
        <v>0.13953488372093023</v>
      </c>
      <c r="J14" s="38">
        <v>22</v>
      </c>
      <c r="K14" s="39">
        <v>0.5116279069767442</v>
      </c>
      <c r="L14" s="38">
        <v>11</v>
      </c>
      <c r="M14" s="39">
        <v>0.2558139534883721</v>
      </c>
      <c r="N14" s="38">
        <v>0</v>
      </c>
      <c r="O14" s="39">
        <v>0</v>
      </c>
      <c r="P14" s="40">
        <v>9</v>
      </c>
      <c r="Q14" s="41">
        <v>0.20930232558139536</v>
      </c>
      <c r="R14" s="44">
        <v>0</v>
      </c>
    </row>
    <row r="15" spans="1:18" ht="15.75" customHeight="1">
      <c r="A15" s="31"/>
      <c r="B15" s="31"/>
      <c r="C15" s="10" t="s">
        <v>50</v>
      </c>
      <c r="D15" s="11">
        <v>1</v>
      </c>
      <c r="E15" s="12">
        <v>0.023255813953488372</v>
      </c>
      <c r="F15" s="11">
        <v>3</v>
      </c>
      <c r="G15" s="12">
        <v>0.06976744186046512</v>
      </c>
      <c r="H15" s="11">
        <v>12</v>
      </c>
      <c r="I15" s="12">
        <v>0.27906976744186046</v>
      </c>
      <c r="J15" s="11">
        <v>8</v>
      </c>
      <c r="K15" s="12">
        <v>0.18604651162790697</v>
      </c>
      <c r="L15" s="11">
        <v>6</v>
      </c>
      <c r="M15" s="12">
        <v>0.13953488372093023</v>
      </c>
      <c r="N15" s="11">
        <v>12</v>
      </c>
      <c r="O15" s="12">
        <v>0.27906976744186046</v>
      </c>
      <c r="P15" s="17">
        <v>16</v>
      </c>
      <c r="Q15" s="18">
        <v>0.37209302325581395</v>
      </c>
      <c r="R15" s="45">
        <v>0</v>
      </c>
    </row>
    <row r="16" spans="1:18" ht="15.75" customHeight="1">
      <c r="A16" s="30" t="s">
        <v>23</v>
      </c>
      <c r="B16" s="30" t="s">
        <v>10</v>
      </c>
      <c r="C16" s="7" t="s">
        <v>1</v>
      </c>
      <c r="D16" s="8">
        <v>2</v>
      </c>
      <c r="E16" s="9">
        <v>0.045454545454545456</v>
      </c>
      <c r="F16" s="8">
        <v>7</v>
      </c>
      <c r="G16" s="9">
        <v>0.1590909090909091</v>
      </c>
      <c r="H16" s="8">
        <v>9</v>
      </c>
      <c r="I16" s="9">
        <v>0.20454545454545456</v>
      </c>
      <c r="J16" s="8">
        <v>11</v>
      </c>
      <c r="K16" s="9">
        <v>0.25</v>
      </c>
      <c r="L16" s="8">
        <v>13</v>
      </c>
      <c r="M16" s="9">
        <v>0.29545454545454547</v>
      </c>
      <c r="N16" s="8">
        <v>2</v>
      </c>
      <c r="O16" s="9">
        <v>0.045454545454545456</v>
      </c>
      <c r="P16" s="15">
        <v>18</v>
      </c>
      <c r="Q16" s="16">
        <v>0.4090909090909091</v>
      </c>
      <c r="R16" s="43">
        <v>0</v>
      </c>
    </row>
    <row r="17" spans="1:18" ht="15.75" customHeight="1">
      <c r="A17" s="36"/>
      <c r="B17" s="36"/>
      <c r="C17" s="37" t="s">
        <v>2</v>
      </c>
      <c r="D17" s="38">
        <v>1</v>
      </c>
      <c r="E17" s="39">
        <v>0.022727272727272728</v>
      </c>
      <c r="F17" s="38">
        <v>6</v>
      </c>
      <c r="G17" s="39">
        <v>0.13636363636363635</v>
      </c>
      <c r="H17" s="38">
        <v>13</v>
      </c>
      <c r="I17" s="39">
        <v>0.29545454545454547</v>
      </c>
      <c r="J17" s="38">
        <v>18</v>
      </c>
      <c r="K17" s="39">
        <v>0.4090909090909091</v>
      </c>
      <c r="L17" s="38">
        <v>6</v>
      </c>
      <c r="M17" s="39">
        <v>0.13636363636363635</v>
      </c>
      <c r="N17" s="38">
        <v>0</v>
      </c>
      <c r="O17" s="39">
        <v>0</v>
      </c>
      <c r="P17" s="40">
        <v>20</v>
      </c>
      <c r="Q17" s="41">
        <v>0.45454545454545453</v>
      </c>
      <c r="R17" s="44">
        <v>0</v>
      </c>
    </row>
    <row r="18" spans="1:18" ht="15.75" customHeight="1">
      <c r="A18" s="31"/>
      <c r="B18" s="31"/>
      <c r="C18" s="10" t="s">
        <v>50</v>
      </c>
      <c r="D18" s="11">
        <v>2</v>
      </c>
      <c r="E18" s="12">
        <v>0.045454545454545456</v>
      </c>
      <c r="F18" s="11">
        <v>13</v>
      </c>
      <c r="G18" s="12">
        <v>0.29545454545454547</v>
      </c>
      <c r="H18" s="11">
        <v>14</v>
      </c>
      <c r="I18" s="12">
        <v>0.3181818181818182</v>
      </c>
      <c r="J18" s="11">
        <v>8</v>
      </c>
      <c r="K18" s="12">
        <v>0.18181818181818182</v>
      </c>
      <c r="L18" s="11">
        <v>5</v>
      </c>
      <c r="M18" s="12">
        <v>0.11363636363636363</v>
      </c>
      <c r="N18" s="11">
        <v>2</v>
      </c>
      <c r="O18" s="12">
        <v>0.045454545454545456</v>
      </c>
      <c r="P18" s="17">
        <v>29</v>
      </c>
      <c r="Q18" s="18">
        <v>0.6590909090909091</v>
      </c>
      <c r="R18" s="45">
        <v>0</v>
      </c>
    </row>
    <row r="19" spans="1:18" ht="15.75" customHeight="1">
      <c r="A19" s="30" t="s">
        <v>24</v>
      </c>
      <c r="B19" s="30" t="s">
        <v>11</v>
      </c>
      <c r="C19" s="7" t="s">
        <v>1</v>
      </c>
      <c r="D19" s="8">
        <v>5</v>
      </c>
      <c r="E19" s="9">
        <v>0.11904761904761904</v>
      </c>
      <c r="F19" s="8">
        <v>2</v>
      </c>
      <c r="G19" s="9">
        <v>0.047619047619047616</v>
      </c>
      <c r="H19" s="8">
        <v>16</v>
      </c>
      <c r="I19" s="9">
        <v>0.38095238095238093</v>
      </c>
      <c r="J19" s="8">
        <v>12</v>
      </c>
      <c r="K19" s="9">
        <v>0.2857142857142857</v>
      </c>
      <c r="L19" s="8">
        <v>5</v>
      </c>
      <c r="M19" s="9">
        <v>0.11904761904761904</v>
      </c>
      <c r="N19" s="8">
        <v>1</v>
      </c>
      <c r="O19" s="9">
        <v>0.023809523809523808</v>
      </c>
      <c r="P19" s="15">
        <v>23</v>
      </c>
      <c r="Q19" s="16">
        <v>0.5476190476190477</v>
      </c>
      <c r="R19" s="43">
        <v>0</v>
      </c>
    </row>
    <row r="20" spans="1:18" ht="15.75" customHeight="1">
      <c r="A20" s="36"/>
      <c r="B20" s="36"/>
      <c r="C20" s="37" t="s">
        <v>2</v>
      </c>
      <c r="D20" s="38">
        <v>0</v>
      </c>
      <c r="E20" s="39">
        <v>0</v>
      </c>
      <c r="F20" s="38">
        <v>6</v>
      </c>
      <c r="G20" s="39">
        <v>0.14285714285714285</v>
      </c>
      <c r="H20" s="38">
        <v>14</v>
      </c>
      <c r="I20" s="39">
        <v>0.3333333333333333</v>
      </c>
      <c r="J20" s="38">
        <v>19</v>
      </c>
      <c r="K20" s="39">
        <v>0.4523809523809524</v>
      </c>
      <c r="L20" s="38">
        <v>2</v>
      </c>
      <c r="M20" s="39">
        <v>0.047619047619047616</v>
      </c>
      <c r="N20" s="38">
        <v>0</v>
      </c>
      <c r="O20" s="39">
        <v>0</v>
      </c>
      <c r="P20" s="40">
        <v>20</v>
      </c>
      <c r="Q20" s="41">
        <v>0.47619047619047616</v>
      </c>
      <c r="R20" s="44">
        <v>0</v>
      </c>
    </row>
    <row r="21" spans="1:18" ht="15.75" customHeight="1">
      <c r="A21" s="31"/>
      <c r="B21" s="31"/>
      <c r="C21" s="10" t="s">
        <v>50</v>
      </c>
      <c r="D21" s="11">
        <v>1</v>
      </c>
      <c r="E21" s="12">
        <v>0.023809523809523808</v>
      </c>
      <c r="F21" s="11">
        <v>14</v>
      </c>
      <c r="G21" s="12">
        <v>0.3333333333333333</v>
      </c>
      <c r="H21" s="11">
        <v>9</v>
      </c>
      <c r="I21" s="12">
        <v>0.21428571428571427</v>
      </c>
      <c r="J21" s="11">
        <v>11</v>
      </c>
      <c r="K21" s="12">
        <v>0.2619047619047619</v>
      </c>
      <c r="L21" s="11">
        <v>4</v>
      </c>
      <c r="M21" s="12">
        <v>0.09523809523809523</v>
      </c>
      <c r="N21" s="11">
        <v>2</v>
      </c>
      <c r="O21" s="12">
        <v>0.047619047619047616</v>
      </c>
      <c r="P21" s="17">
        <v>24</v>
      </c>
      <c r="Q21" s="18">
        <v>0.5714285714285714</v>
      </c>
      <c r="R21" s="45">
        <v>0</v>
      </c>
    </row>
    <row r="22" spans="1:18" ht="15.75" customHeight="1">
      <c r="A22" s="30" t="s">
        <v>25</v>
      </c>
      <c r="B22" s="30" t="s">
        <v>12</v>
      </c>
      <c r="C22" s="7" t="s">
        <v>1</v>
      </c>
      <c r="D22" s="8">
        <v>31</v>
      </c>
      <c r="E22" s="9">
        <v>0.775</v>
      </c>
      <c r="F22" s="8">
        <v>4</v>
      </c>
      <c r="G22" s="9">
        <v>0.1</v>
      </c>
      <c r="H22" s="8">
        <v>2</v>
      </c>
      <c r="I22" s="9">
        <v>0.05</v>
      </c>
      <c r="J22" s="8">
        <v>2</v>
      </c>
      <c r="K22" s="9">
        <v>0.05</v>
      </c>
      <c r="L22" s="8">
        <v>0</v>
      </c>
      <c r="M22" s="9">
        <v>0</v>
      </c>
      <c r="N22" s="8">
        <v>0</v>
      </c>
      <c r="O22" s="9">
        <v>0</v>
      </c>
      <c r="P22" s="15">
        <v>37</v>
      </c>
      <c r="Q22" s="16">
        <v>0.925</v>
      </c>
      <c r="R22" s="43">
        <v>6</v>
      </c>
    </row>
    <row r="23" spans="1:18" ht="15.75" customHeight="1">
      <c r="A23" s="36"/>
      <c r="B23" s="36"/>
      <c r="C23" s="37" t="s">
        <v>2</v>
      </c>
      <c r="D23" s="38">
        <v>9</v>
      </c>
      <c r="E23" s="39">
        <v>0.225</v>
      </c>
      <c r="F23" s="38">
        <v>16</v>
      </c>
      <c r="G23" s="39">
        <v>0.4</v>
      </c>
      <c r="H23" s="38">
        <v>10</v>
      </c>
      <c r="I23" s="39">
        <v>0.25</v>
      </c>
      <c r="J23" s="38">
        <v>3</v>
      </c>
      <c r="K23" s="39">
        <v>0.075</v>
      </c>
      <c r="L23" s="38">
        <v>1</v>
      </c>
      <c r="M23" s="39">
        <v>0.025</v>
      </c>
      <c r="N23" s="38">
        <v>0</v>
      </c>
      <c r="O23" s="39">
        <v>0</v>
      </c>
      <c r="P23" s="40">
        <v>35</v>
      </c>
      <c r="Q23" s="41">
        <v>0.875</v>
      </c>
      <c r="R23" s="44">
        <v>0</v>
      </c>
    </row>
    <row r="24" spans="1:18" ht="15.75" customHeight="1">
      <c r="A24" s="31"/>
      <c r="B24" s="31"/>
      <c r="C24" s="10" t="s">
        <v>50</v>
      </c>
      <c r="D24" s="11">
        <v>13</v>
      </c>
      <c r="E24" s="12">
        <v>0.325</v>
      </c>
      <c r="F24" s="11">
        <v>21</v>
      </c>
      <c r="G24" s="12">
        <v>0.525</v>
      </c>
      <c r="H24" s="11">
        <v>4</v>
      </c>
      <c r="I24" s="12">
        <v>0.1</v>
      </c>
      <c r="J24" s="11">
        <v>1</v>
      </c>
      <c r="K24" s="12">
        <v>0.025</v>
      </c>
      <c r="L24" s="11">
        <v>0</v>
      </c>
      <c r="M24" s="12">
        <v>0</v>
      </c>
      <c r="N24" s="11">
        <v>0</v>
      </c>
      <c r="O24" s="12">
        <v>0</v>
      </c>
      <c r="P24" s="17">
        <v>38</v>
      </c>
      <c r="Q24" s="18">
        <v>0.95</v>
      </c>
      <c r="R24" s="45">
        <v>0</v>
      </c>
    </row>
    <row r="25" spans="1:18" ht="15.75" customHeight="1">
      <c r="A25" s="30" t="s">
        <v>26</v>
      </c>
      <c r="B25" s="30" t="s">
        <v>13</v>
      </c>
      <c r="C25" s="7" t="s">
        <v>1</v>
      </c>
      <c r="D25" s="8">
        <v>23</v>
      </c>
      <c r="E25" s="9">
        <v>0.6052631578947368</v>
      </c>
      <c r="F25" s="8">
        <v>6</v>
      </c>
      <c r="G25" s="9">
        <v>0.15789473684210525</v>
      </c>
      <c r="H25" s="8">
        <v>4</v>
      </c>
      <c r="I25" s="9">
        <v>0.10526315789473684</v>
      </c>
      <c r="J25" s="8">
        <v>4</v>
      </c>
      <c r="K25" s="9">
        <v>0.10526315789473684</v>
      </c>
      <c r="L25" s="8">
        <v>1</v>
      </c>
      <c r="M25" s="9">
        <v>0.02631578947368421</v>
      </c>
      <c r="N25" s="8">
        <v>0</v>
      </c>
      <c r="O25" s="9">
        <v>0</v>
      </c>
      <c r="P25" s="15">
        <v>33</v>
      </c>
      <c r="Q25" s="16">
        <v>0.868421052631579</v>
      </c>
      <c r="R25" s="43">
        <v>7</v>
      </c>
    </row>
    <row r="26" spans="1:18" ht="15.75" customHeight="1">
      <c r="A26" s="36"/>
      <c r="B26" s="36"/>
      <c r="C26" s="37" t="s">
        <v>2</v>
      </c>
      <c r="D26" s="38">
        <v>6</v>
      </c>
      <c r="E26" s="39">
        <v>0.15789473684210525</v>
      </c>
      <c r="F26" s="38">
        <v>13</v>
      </c>
      <c r="G26" s="39">
        <v>0.34210526315789475</v>
      </c>
      <c r="H26" s="38">
        <v>13</v>
      </c>
      <c r="I26" s="39">
        <v>0.34210526315789475</v>
      </c>
      <c r="J26" s="38">
        <v>6</v>
      </c>
      <c r="K26" s="39">
        <v>0.15789473684210525</v>
      </c>
      <c r="L26" s="38">
        <v>0</v>
      </c>
      <c r="M26" s="39">
        <v>0</v>
      </c>
      <c r="N26" s="38">
        <v>0</v>
      </c>
      <c r="O26" s="39">
        <v>0</v>
      </c>
      <c r="P26" s="40">
        <v>32</v>
      </c>
      <c r="Q26" s="41">
        <v>0.8421052631578947</v>
      </c>
      <c r="R26" s="44">
        <v>1</v>
      </c>
    </row>
    <row r="27" spans="1:18" ht="15.75" customHeight="1">
      <c r="A27" s="31"/>
      <c r="B27" s="31"/>
      <c r="C27" s="10" t="s">
        <v>50</v>
      </c>
      <c r="D27" s="11">
        <v>13</v>
      </c>
      <c r="E27" s="12">
        <v>0.34210526315789475</v>
      </c>
      <c r="F27" s="11">
        <v>20</v>
      </c>
      <c r="G27" s="12">
        <v>0.5263157894736842</v>
      </c>
      <c r="H27" s="11">
        <v>4</v>
      </c>
      <c r="I27" s="12">
        <v>0.10526315789473684</v>
      </c>
      <c r="J27" s="11">
        <v>1</v>
      </c>
      <c r="K27" s="12">
        <v>0.02631578947368421</v>
      </c>
      <c r="L27" s="11">
        <v>0</v>
      </c>
      <c r="M27" s="12">
        <v>0</v>
      </c>
      <c r="N27" s="11">
        <v>0</v>
      </c>
      <c r="O27" s="12">
        <v>0</v>
      </c>
      <c r="P27" s="17">
        <v>37</v>
      </c>
      <c r="Q27" s="18">
        <v>0.9736842105263158</v>
      </c>
      <c r="R27" s="45">
        <v>1</v>
      </c>
    </row>
    <row r="28" spans="1:18" ht="15.75" customHeight="1">
      <c r="A28" s="30" t="s">
        <v>27</v>
      </c>
      <c r="B28" s="30" t="s">
        <v>14</v>
      </c>
      <c r="C28" s="7" t="s">
        <v>1</v>
      </c>
      <c r="D28" s="8">
        <v>32</v>
      </c>
      <c r="E28" s="9">
        <v>0.8421052631578947</v>
      </c>
      <c r="F28" s="8">
        <v>2</v>
      </c>
      <c r="G28" s="9">
        <v>0.05263157894736842</v>
      </c>
      <c r="H28" s="8">
        <v>4</v>
      </c>
      <c r="I28" s="9">
        <v>0.10526315789473684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15">
        <v>38</v>
      </c>
      <c r="Q28" s="16">
        <v>1</v>
      </c>
      <c r="R28" s="43">
        <v>12</v>
      </c>
    </row>
    <row r="29" spans="1:18" ht="15.75" customHeight="1">
      <c r="A29" s="36"/>
      <c r="B29" s="36"/>
      <c r="C29" s="37" t="s">
        <v>2</v>
      </c>
      <c r="D29" s="38">
        <v>7</v>
      </c>
      <c r="E29" s="39">
        <v>0.18421052631578946</v>
      </c>
      <c r="F29" s="38">
        <v>19</v>
      </c>
      <c r="G29" s="39">
        <v>0.5</v>
      </c>
      <c r="H29" s="38">
        <v>8</v>
      </c>
      <c r="I29" s="39">
        <v>0.21052631578947367</v>
      </c>
      <c r="J29" s="38">
        <v>3</v>
      </c>
      <c r="K29" s="39">
        <v>0.07894736842105263</v>
      </c>
      <c r="L29" s="38">
        <v>1</v>
      </c>
      <c r="M29" s="39">
        <v>0.02631578947368421</v>
      </c>
      <c r="N29" s="38">
        <v>0</v>
      </c>
      <c r="O29" s="39">
        <v>0</v>
      </c>
      <c r="P29" s="40">
        <v>34</v>
      </c>
      <c r="Q29" s="41">
        <v>0.8947368421052632</v>
      </c>
      <c r="R29" s="44">
        <v>0</v>
      </c>
    </row>
    <row r="30" spans="1:18" ht="15.75" customHeight="1">
      <c r="A30" s="31"/>
      <c r="B30" s="31"/>
      <c r="C30" s="10" t="s">
        <v>50</v>
      </c>
      <c r="D30" s="11">
        <v>13</v>
      </c>
      <c r="E30" s="12">
        <v>0.34210526315789475</v>
      </c>
      <c r="F30" s="11">
        <v>19</v>
      </c>
      <c r="G30" s="12">
        <v>0.5</v>
      </c>
      <c r="H30" s="11">
        <v>6</v>
      </c>
      <c r="I30" s="12">
        <v>0.15789473684210525</v>
      </c>
      <c r="J30" s="11">
        <v>0</v>
      </c>
      <c r="K30" s="12">
        <v>0</v>
      </c>
      <c r="L30" s="11">
        <v>0</v>
      </c>
      <c r="M30" s="12">
        <v>0</v>
      </c>
      <c r="N30" s="11">
        <v>0</v>
      </c>
      <c r="O30" s="12">
        <v>0</v>
      </c>
      <c r="P30" s="17">
        <v>38</v>
      </c>
      <c r="Q30" s="18">
        <v>1</v>
      </c>
      <c r="R30" s="45">
        <v>0</v>
      </c>
    </row>
    <row r="31" spans="1:18" ht="15.75" customHeight="1">
      <c r="A31" s="30" t="s">
        <v>28</v>
      </c>
      <c r="B31" s="30" t="s">
        <v>15</v>
      </c>
      <c r="C31" s="7" t="s">
        <v>1</v>
      </c>
      <c r="D31" s="8">
        <v>34</v>
      </c>
      <c r="E31" s="9">
        <v>0.85</v>
      </c>
      <c r="F31" s="8">
        <v>0</v>
      </c>
      <c r="G31" s="9">
        <v>0</v>
      </c>
      <c r="H31" s="8">
        <v>6</v>
      </c>
      <c r="I31" s="9">
        <v>0.15</v>
      </c>
      <c r="J31" s="8">
        <v>0</v>
      </c>
      <c r="K31" s="9">
        <v>0</v>
      </c>
      <c r="L31" s="8">
        <v>0</v>
      </c>
      <c r="M31" s="9">
        <v>0</v>
      </c>
      <c r="N31" s="8">
        <v>0</v>
      </c>
      <c r="O31" s="9">
        <v>0</v>
      </c>
      <c r="P31" s="15">
        <v>40</v>
      </c>
      <c r="Q31" s="16">
        <v>1</v>
      </c>
      <c r="R31" s="43">
        <v>7</v>
      </c>
    </row>
    <row r="32" spans="1:18" ht="15.75" customHeight="1">
      <c r="A32" s="36"/>
      <c r="B32" s="36"/>
      <c r="C32" s="37" t="s">
        <v>2</v>
      </c>
      <c r="D32" s="38">
        <v>8</v>
      </c>
      <c r="E32" s="39">
        <v>0.2</v>
      </c>
      <c r="F32" s="38">
        <v>13</v>
      </c>
      <c r="G32" s="39">
        <v>0.325</v>
      </c>
      <c r="H32" s="38">
        <v>15</v>
      </c>
      <c r="I32" s="39">
        <v>0.375</v>
      </c>
      <c r="J32" s="38">
        <v>3</v>
      </c>
      <c r="K32" s="39">
        <v>0.075</v>
      </c>
      <c r="L32" s="38">
        <v>1</v>
      </c>
      <c r="M32" s="39">
        <v>0.025</v>
      </c>
      <c r="N32" s="38">
        <v>0</v>
      </c>
      <c r="O32" s="39">
        <v>0</v>
      </c>
      <c r="P32" s="40">
        <v>36</v>
      </c>
      <c r="Q32" s="41">
        <v>0.9</v>
      </c>
      <c r="R32" s="44">
        <v>0</v>
      </c>
    </row>
    <row r="33" spans="1:18" ht="15.75" customHeight="1">
      <c r="A33" s="31"/>
      <c r="B33" s="31"/>
      <c r="C33" s="10" t="s">
        <v>50</v>
      </c>
      <c r="D33" s="11">
        <v>13</v>
      </c>
      <c r="E33" s="12">
        <v>0.325</v>
      </c>
      <c r="F33" s="11">
        <v>23</v>
      </c>
      <c r="G33" s="12">
        <v>0.575</v>
      </c>
      <c r="H33" s="11">
        <v>4</v>
      </c>
      <c r="I33" s="12">
        <v>0.1</v>
      </c>
      <c r="J33" s="11">
        <v>0</v>
      </c>
      <c r="K33" s="12">
        <v>0</v>
      </c>
      <c r="L33" s="11">
        <v>0</v>
      </c>
      <c r="M33" s="12">
        <v>0</v>
      </c>
      <c r="N33" s="11">
        <v>0</v>
      </c>
      <c r="O33" s="12">
        <v>0</v>
      </c>
      <c r="P33" s="17">
        <v>40</v>
      </c>
      <c r="Q33" s="18">
        <v>1</v>
      </c>
      <c r="R33" s="45">
        <v>4</v>
      </c>
    </row>
    <row r="34" spans="1:18" ht="15.75" customHeight="1">
      <c r="A34" s="30" t="s">
        <v>29</v>
      </c>
      <c r="B34" s="30" t="s">
        <v>16</v>
      </c>
      <c r="C34" s="7" t="s">
        <v>1</v>
      </c>
      <c r="D34" s="8">
        <v>23</v>
      </c>
      <c r="E34" s="9">
        <v>0.5897435897435898</v>
      </c>
      <c r="F34" s="8">
        <v>10</v>
      </c>
      <c r="G34" s="9">
        <v>0.2564102564102564</v>
      </c>
      <c r="H34" s="8">
        <v>2</v>
      </c>
      <c r="I34" s="9">
        <v>0.05128205128205128</v>
      </c>
      <c r="J34" s="8">
        <v>2</v>
      </c>
      <c r="K34" s="9">
        <v>0.05128205128205128</v>
      </c>
      <c r="L34" s="8">
        <v>0</v>
      </c>
      <c r="M34" s="9">
        <v>0</v>
      </c>
      <c r="N34" s="8">
        <v>0</v>
      </c>
      <c r="O34" s="9">
        <v>0</v>
      </c>
      <c r="P34" s="15">
        <v>35</v>
      </c>
      <c r="Q34" s="16">
        <v>0.8974358974358975</v>
      </c>
      <c r="R34" s="43">
        <v>10</v>
      </c>
    </row>
    <row r="35" spans="1:18" ht="15.75" customHeight="1">
      <c r="A35" s="36"/>
      <c r="B35" s="36"/>
      <c r="C35" s="37" t="s">
        <v>2</v>
      </c>
      <c r="D35" s="38">
        <v>13</v>
      </c>
      <c r="E35" s="39">
        <v>0.3333333333333333</v>
      </c>
      <c r="F35" s="38">
        <v>10</v>
      </c>
      <c r="G35" s="39">
        <v>0.2564102564102564</v>
      </c>
      <c r="H35" s="38">
        <v>9</v>
      </c>
      <c r="I35" s="39">
        <v>0.23076923076923078</v>
      </c>
      <c r="J35" s="38">
        <v>5</v>
      </c>
      <c r="K35" s="39">
        <v>0.1282051282051282</v>
      </c>
      <c r="L35" s="38">
        <v>0</v>
      </c>
      <c r="M35" s="39">
        <v>0</v>
      </c>
      <c r="N35" s="38">
        <v>0</v>
      </c>
      <c r="O35" s="39">
        <v>0</v>
      </c>
      <c r="P35" s="40">
        <v>32</v>
      </c>
      <c r="Q35" s="41">
        <v>0.8205128205128205</v>
      </c>
      <c r="R35" s="44">
        <v>1</v>
      </c>
    </row>
    <row r="36" spans="1:18" ht="15.75" customHeight="1">
      <c r="A36" s="31"/>
      <c r="B36" s="31"/>
      <c r="C36" s="10" t="s">
        <v>50</v>
      </c>
      <c r="D36" s="11">
        <v>12</v>
      </c>
      <c r="E36" s="12">
        <v>0.3076923076923077</v>
      </c>
      <c r="F36" s="11">
        <v>20</v>
      </c>
      <c r="G36" s="12">
        <v>0.5128205128205128</v>
      </c>
      <c r="H36" s="11">
        <v>5</v>
      </c>
      <c r="I36" s="12">
        <v>0.1282051282051282</v>
      </c>
      <c r="J36" s="11">
        <v>0</v>
      </c>
      <c r="K36" s="12">
        <v>0</v>
      </c>
      <c r="L36" s="11">
        <v>0</v>
      </c>
      <c r="M36" s="12">
        <v>0</v>
      </c>
      <c r="N36" s="11">
        <v>0</v>
      </c>
      <c r="O36" s="12">
        <v>0</v>
      </c>
      <c r="P36" s="17">
        <v>37</v>
      </c>
      <c r="Q36" s="18">
        <v>0.9487179487179487</v>
      </c>
      <c r="R36" s="45">
        <v>4</v>
      </c>
    </row>
    <row r="37" spans="1:18" ht="15.75" customHeight="1">
      <c r="A37" s="30" t="s">
        <v>30</v>
      </c>
      <c r="B37" s="30" t="s">
        <v>17</v>
      </c>
      <c r="C37" s="7" t="s">
        <v>1</v>
      </c>
      <c r="D37" s="8">
        <v>25</v>
      </c>
      <c r="E37" s="9">
        <v>0.6578947368421053</v>
      </c>
      <c r="F37" s="8">
        <v>11</v>
      </c>
      <c r="G37" s="9">
        <v>0.2894736842105263</v>
      </c>
      <c r="H37" s="8">
        <v>0</v>
      </c>
      <c r="I37" s="9">
        <v>0</v>
      </c>
      <c r="J37" s="8">
        <v>1</v>
      </c>
      <c r="K37" s="9">
        <v>0.02631578947368421</v>
      </c>
      <c r="L37" s="8">
        <v>0</v>
      </c>
      <c r="M37" s="9">
        <v>0</v>
      </c>
      <c r="N37" s="8">
        <v>0</v>
      </c>
      <c r="O37" s="9">
        <v>0</v>
      </c>
      <c r="P37" s="15">
        <v>36</v>
      </c>
      <c r="Q37" s="16">
        <v>0.9473684210526315</v>
      </c>
      <c r="R37" s="43">
        <v>10</v>
      </c>
    </row>
    <row r="38" spans="1:18" ht="15.75" customHeight="1">
      <c r="A38" s="36"/>
      <c r="B38" s="36"/>
      <c r="C38" s="37" t="s">
        <v>2</v>
      </c>
      <c r="D38" s="38">
        <v>6</v>
      </c>
      <c r="E38" s="39">
        <v>0.15789473684210525</v>
      </c>
      <c r="F38" s="38">
        <v>16</v>
      </c>
      <c r="G38" s="39">
        <v>0.42105263157894735</v>
      </c>
      <c r="H38" s="38">
        <v>12</v>
      </c>
      <c r="I38" s="39">
        <v>0.3157894736842105</v>
      </c>
      <c r="J38" s="38">
        <v>3</v>
      </c>
      <c r="K38" s="39">
        <v>0.07894736842105263</v>
      </c>
      <c r="L38" s="38">
        <v>0</v>
      </c>
      <c r="M38" s="39">
        <v>0</v>
      </c>
      <c r="N38" s="38">
        <v>0</v>
      </c>
      <c r="O38" s="39">
        <v>0</v>
      </c>
      <c r="P38" s="40">
        <v>34</v>
      </c>
      <c r="Q38" s="41">
        <v>0.8947368421052632</v>
      </c>
      <c r="R38" s="44">
        <v>0</v>
      </c>
    </row>
    <row r="39" spans="1:18" ht="15.75" customHeight="1">
      <c r="A39" s="31"/>
      <c r="B39" s="31"/>
      <c r="C39" s="10" t="s">
        <v>50</v>
      </c>
      <c r="D39" s="11">
        <v>12</v>
      </c>
      <c r="E39" s="12">
        <v>0.3157894736842105</v>
      </c>
      <c r="F39" s="11">
        <v>18</v>
      </c>
      <c r="G39" s="12">
        <v>0.47368421052631576</v>
      </c>
      <c r="H39" s="11">
        <v>6</v>
      </c>
      <c r="I39" s="12">
        <v>0.15789473684210525</v>
      </c>
      <c r="J39" s="11">
        <v>1</v>
      </c>
      <c r="K39" s="12">
        <v>0.02631578947368421</v>
      </c>
      <c r="L39" s="11">
        <v>0</v>
      </c>
      <c r="M39" s="12">
        <v>0</v>
      </c>
      <c r="N39" s="11">
        <v>0</v>
      </c>
      <c r="O39" s="12">
        <v>0</v>
      </c>
      <c r="P39" s="17">
        <v>36</v>
      </c>
      <c r="Q39" s="18">
        <v>0.9473684210526315</v>
      </c>
      <c r="R39" s="45">
        <v>2</v>
      </c>
    </row>
    <row r="40" spans="1:18" ht="15.75" customHeight="1">
      <c r="A40" s="30" t="s">
        <v>31</v>
      </c>
      <c r="B40" s="30" t="s">
        <v>18</v>
      </c>
      <c r="C40" s="7" t="s">
        <v>1</v>
      </c>
      <c r="D40" s="8">
        <v>30</v>
      </c>
      <c r="E40" s="9">
        <v>0.8571428571428571</v>
      </c>
      <c r="F40" s="8">
        <v>3</v>
      </c>
      <c r="G40" s="9">
        <v>0.08571428571428572</v>
      </c>
      <c r="H40" s="8">
        <v>1</v>
      </c>
      <c r="I40" s="9">
        <v>0.02857142857142857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15">
        <v>34</v>
      </c>
      <c r="Q40" s="16">
        <v>0.9714285714285714</v>
      </c>
      <c r="R40" s="43">
        <v>8</v>
      </c>
    </row>
    <row r="41" spans="1:18" ht="15.75" customHeight="1">
      <c r="A41" s="36"/>
      <c r="B41" s="36"/>
      <c r="C41" s="37" t="s">
        <v>2</v>
      </c>
      <c r="D41" s="38">
        <v>8</v>
      </c>
      <c r="E41" s="39">
        <v>0.22857142857142856</v>
      </c>
      <c r="F41" s="38">
        <v>11</v>
      </c>
      <c r="G41" s="39">
        <v>0.3142857142857143</v>
      </c>
      <c r="H41" s="38">
        <v>9</v>
      </c>
      <c r="I41" s="39">
        <v>0.2571428571428571</v>
      </c>
      <c r="J41" s="38">
        <v>5</v>
      </c>
      <c r="K41" s="39">
        <v>0.14285714285714285</v>
      </c>
      <c r="L41" s="38">
        <v>1</v>
      </c>
      <c r="M41" s="39">
        <v>0.02857142857142857</v>
      </c>
      <c r="N41" s="38">
        <v>0</v>
      </c>
      <c r="O41" s="39">
        <v>0</v>
      </c>
      <c r="P41" s="40">
        <v>28</v>
      </c>
      <c r="Q41" s="41">
        <v>0.8</v>
      </c>
      <c r="R41" s="44">
        <v>0</v>
      </c>
    </row>
    <row r="42" spans="1:18" ht="15.75" customHeight="1">
      <c r="A42" s="31"/>
      <c r="B42" s="31"/>
      <c r="C42" s="10" t="s">
        <v>50</v>
      </c>
      <c r="D42" s="11">
        <v>15</v>
      </c>
      <c r="E42" s="12">
        <v>0.42857142857142855</v>
      </c>
      <c r="F42" s="11">
        <v>16</v>
      </c>
      <c r="G42" s="12">
        <v>0.45714285714285713</v>
      </c>
      <c r="H42" s="11">
        <v>3</v>
      </c>
      <c r="I42" s="12">
        <v>0.08571428571428572</v>
      </c>
      <c r="J42" s="11">
        <v>0</v>
      </c>
      <c r="K42" s="12">
        <v>0</v>
      </c>
      <c r="L42" s="11">
        <v>0</v>
      </c>
      <c r="M42" s="12">
        <v>0</v>
      </c>
      <c r="N42" s="11">
        <v>0</v>
      </c>
      <c r="O42" s="12">
        <v>0</v>
      </c>
      <c r="P42" s="17">
        <v>34</v>
      </c>
      <c r="Q42" s="18">
        <v>0.9714285714285714</v>
      </c>
      <c r="R42" s="45">
        <v>3</v>
      </c>
    </row>
    <row r="43" spans="1:18" ht="15.75" customHeight="1">
      <c r="A43" s="30" t="s">
        <v>32</v>
      </c>
      <c r="B43" s="30" t="s">
        <v>48</v>
      </c>
      <c r="C43" s="7" t="s">
        <v>1</v>
      </c>
      <c r="D43" s="8">
        <v>26</v>
      </c>
      <c r="E43" s="9">
        <v>0.7027027027027027</v>
      </c>
      <c r="F43" s="8">
        <v>5</v>
      </c>
      <c r="G43" s="9">
        <v>0.13513513513513514</v>
      </c>
      <c r="H43" s="8">
        <v>6</v>
      </c>
      <c r="I43" s="9">
        <v>0.16216216216216217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15">
        <v>37</v>
      </c>
      <c r="Q43" s="16">
        <v>1</v>
      </c>
      <c r="R43" s="43">
        <v>9</v>
      </c>
    </row>
    <row r="44" spans="1:18" ht="15.75" customHeight="1">
      <c r="A44" s="36"/>
      <c r="B44" s="36"/>
      <c r="C44" s="37" t="s">
        <v>2</v>
      </c>
      <c r="D44" s="38">
        <v>16</v>
      </c>
      <c r="E44" s="39">
        <v>0.43243243243243246</v>
      </c>
      <c r="F44" s="38">
        <v>13</v>
      </c>
      <c r="G44" s="39">
        <v>0.35135135135135137</v>
      </c>
      <c r="H44" s="38">
        <v>7</v>
      </c>
      <c r="I44" s="39">
        <v>0.1891891891891892</v>
      </c>
      <c r="J44" s="38">
        <v>1</v>
      </c>
      <c r="K44" s="39">
        <v>0.02702702702702703</v>
      </c>
      <c r="L44" s="38">
        <v>0</v>
      </c>
      <c r="M44" s="39">
        <v>0</v>
      </c>
      <c r="N44" s="38">
        <v>0</v>
      </c>
      <c r="O44" s="39">
        <v>0</v>
      </c>
      <c r="P44" s="40">
        <v>36</v>
      </c>
      <c r="Q44" s="41">
        <v>0.972972972972973</v>
      </c>
      <c r="R44" s="44">
        <v>1</v>
      </c>
    </row>
    <row r="45" spans="1:18" ht="15.75" customHeight="1">
      <c r="A45" s="31"/>
      <c r="B45" s="31"/>
      <c r="C45" s="10" t="s">
        <v>50</v>
      </c>
      <c r="D45" s="11">
        <v>13</v>
      </c>
      <c r="E45" s="12">
        <v>0.35135135135135137</v>
      </c>
      <c r="F45" s="11">
        <v>20</v>
      </c>
      <c r="G45" s="12">
        <v>0.5405405405405406</v>
      </c>
      <c r="H45" s="11">
        <v>2</v>
      </c>
      <c r="I45" s="12">
        <v>0.05405405405405406</v>
      </c>
      <c r="J45" s="11">
        <v>2</v>
      </c>
      <c r="K45" s="12">
        <v>0.05405405405405406</v>
      </c>
      <c r="L45" s="11">
        <v>0</v>
      </c>
      <c r="M45" s="12">
        <v>0</v>
      </c>
      <c r="N45" s="11">
        <v>0</v>
      </c>
      <c r="O45" s="12">
        <v>0</v>
      </c>
      <c r="P45" s="17">
        <v>35</v>
      </c>
      <c r="Q45" s="18">
        <v>0.9459459459459459</v>
      </c>
      <c r="R45" s="45">
        <v>3</v>
      </c>
    </row>
    <row r="46" spans="1:19" ht="15.75" customHeight="1">
      <c r="A46" s="30" t="s">
        <v>41</v>
      </c>
      <c r="B46" s="30" t="s">
        <v>46</v>
      </c>
      <c r="C46" s="7" t="s">
        <v>1</v>
      </c>
      <c r="D46" s="8">
        <f>D7+D10+D13+D16+D19</f>
        <v>14</v>
      </c>
      <c r="E46" s="9">
        <f>D46/S46</f>
        <v>0.06763285024154589</v>
      </c>
      <c r="F46" s="8">
        <f>F7+F10+F13+F16+F19</f>
        <v>22</v>
      </c>
      <c r="G46" s="9">
        <f>F46/S46</f>
        <v>0.10628019323671498</v>
      </c>
      <c r="H46" s="8">
        <f>H7+H10+H13+H16+H19</f>
        <v>43</v>
      </c>
      <c r="I46" s="9">
        <f>H46/S46</f>
        <v>0.20772946859903382</v>
      </c>
      <c r="J46" s="8">
        <f>J7+J10+J13+J16+J19</f>
        <v>48</v>
      </c>
      <c r="K46" s="9">
        <f>J46/S46</f>
        <v>0.2318840579710145</v>
      </c>
      <c r="L46" s="8">
        <f>L7+L10+L13+L16+L19</f>
        <v>47</v>
      </c>
      <c r="M46" s="9">
        <f>L46/S46</f>
        <v>0.22705314009661837</v>
      </c>
      <c r="N46" s="8">
        <f>N7+N10+N13+N16+N19</f>
        <v>33</v>
      </c>
      <c r="O46" s="9">
        <f>N46/S46</f>
        <v>0.15942028985507245</v>
      </c>
      <c r="P46" s="15">
        <f>P7+P10+P13+P16+P19</f>
        <v>79</v>
      </c>
      <c r="Q46" s="16">
        <f>P46/S46</f>
        <v>0.38164251207729466</v>
      </c>
      <c r="R46" s="43">
        <f>R7+R10+R13+R16+R19</f>
        <v>0</v>
      </c>
      <c r="S46" s="2">
        <f>D46+F46+H46+J46+L46+N46</f>
        <v>207</v>
      </c>
    </row>
    <row r="47" spans="1:19" ht="15.75" customHeight="1">
      <c r="A47" s="36"/>
      <c r="B47" s="36"/>
      <c r="C47" s="37" t="s">
        <v>2</v>
      </c>
      <c r="D47" s="38">
        <f>D8+D11+D14+D17+D20</f>
        <v>3</v>
      </c>
      <c r="E47" s="39">
        <f>D47/S47</f>
        <v>0.014492753623188406</v>
      </c>
      <c r="F47" s="38">
        <f>F8+F11+F14+F17+F20</f>
        <v>24</v>
      </c>
      <c r="G47" s="39">
        <f aca="true" t="shared" si="0" ref="G47:G54">F47/S47</f>
        <v>0.11594202898550725</v>
      </c>
      <c r="H47" s="38">
        <f>H8+H11+H14+H17+H20</f>
        <v>52</v>
      </c>
      <c r="I47" s="39">
        <f aca="true" t="shared" si="1" ref="I47:I54">H47/S47</f>
        <v>0.25120772946859904</v>
      </c>
      <c r="J47" s="38">
        <f>J8+J11+J14+J17+J20</f>
        <v>96</v>
      </c>
      <c r="K47" s="39">
        <f aca="true" t="shared" si="2" ref="K47:K54">J47/S47</f>
        <v>0.463768115942029</v>
      </c>
      <c r="L47" s="38">
        <f>L8+L11+L14+L17+L20</f>
        <v>32</v>
      </c>
      <c r="M47" s="39">
        <f aca="true" t="shared" si="3" ref="M47:M54">L47/S47</f>
        <v>0.15458937198067632</v>
      </c>
      <c r="N47" s="38">
        <f>N8+N11+N14+N17+N20</f>
        <v>0</v>
      </c>
      <c r="O47" s="39">
        <f aca="true" t="shared" si="4" ref="O47:O54">N47/S47</f>
        <v>0</v>
      </c>
      <c r="P47" s="40">
        <f>P8+P11+P14+P17+P20</f>
        <v>79</v>
      </c>
      <c r="Q47" s="41">
        <f aca="true" t="shared" si="5" ref="Q47:Q54">P47/S47</f>
        <v>0.38164251207729466</v>
      </c>
      <c r="R47" s="44">
        <v>0</v>
      </c>
      <c r="S47" s="2">
        <f>D47+F47+H47+J47+L47+N47</f>
        <v>207</v>
      </c>
    </row>
    <row r="48" spans="1:19" ht="15.75" customHeight="1">
      <c r="A48" s="31"/>
      <c r="B48" s="31"/>
      <c r="C48" s="10" t="s">
        <v>50</v>
      </c>
      <c r="D48" s="11">
        <f>D9+D12+D15+D18+D21</f>
        <v>6</v>
      </c>
      <c r="E48" s="12">
        <f>D48/S48</f>
        <v>0.028985507246376812</v>
      </c>
      <c r="F48" s="11">
        <f aca="true" t="shared" si="6" ref="E48:Q48">F9+F12+F15+F18+F21</f>
        <v>41</v>
      </c>
      <c r="G48" s="12">
        <f t="shared" si="0"/>
        <v>0.19806763285024154</v>
      </c>
      <c r="H48" s="11">
        <f t="shared" si="6"/>
        <v>57</v>
      </c>
      <c r="I48" s="12">
        <f t="shared" si="1"/>
        <v>0.2753623188405797</v>
      </c>
      <c r="J48" s="11">
        <f t="shared" si="6"/>
        <v>50</v>
      </c>
      <c r="K48" s="12">
        <f t="shared" si="2"/>
        <v>0.24154589371980675</v>
      </c>
      <c r="L48" s="11">
        <f t="shared" si="6"/>
        <v>28</v>
      </c>
      <c r="M48" s="12">
        <f t="shared" si="3"/>
        <v>0.13526570048309178</v>
      </c>
      <c r="N48" s="11">
        <f t="shared" si="6"/>
        <v>25</v>
      </c>
      <c r="O48" s="12">
        <f t="shared" si="4"/>
        <v>0.12077294685990338</v>
      </c>
      <c r="P48" s="17">
        <f t="shared" si="6"/>
        <v>104</v>
      </c>
      <c r="Q48" s="18">
        <f t="shared" si="5"/>
        <v>0.5024154589371981</v>
      </c>
      <c r="R48" s="45">
        <v>0</v>
      </c>
      <c r="S48" s="2">
        <f>D48+F48+H48+J48+L48+N48</f>
        <v>207</v>
      </c>
    </row>
    <row r="49" spans="1:19" ht="15.75" customHeight="1">
      <c r="A49" s="30" t="s">
        <v>42</v>
      </c>
      <c r="B49" s="30" t="s">
        <v>43</v>
      </c>
      <c r="C49" s="7" t="s">
        <v>1</v>
      </c>
      <c r="D49" s="8">
        <f>D22+D25+D28+D31+D34+D37+D40+D43</f>
        <v>224</v>
      </c>
      <c r="E49" s="9">
        <f aca="true" t="shared" si="7" ref="E49:E54">D49/S49</f>
        <v>0.7466666666666667</v>
      </c>
      <c r="F49" s="8">
        <f aca="true" t="shared" si="8" ref="E49:Q49">F22+F25+F28+F31+F34+F37+F40+F43</f>
        <v>41</v>
      </c>
      <c r="G49" s="9">
        <f t="shared" si="0"/>
        <v>0.13666666666666666</v>
      </c>
      <c r="H49" s="8">
        <f t="shared" si="8"/>
        <v>25</v>
      </c>
      <c r="I49" s="9">
        <f t="shared" si="1"/>
        <v>0.08333333333333333</v>
      </c>
      <c r="J49" s="8">
        <f t="shared" si="8"/>
        <v>9</v>
      </c>
      <c r="K49" s="9">
        <f t="shared" si="2"/>
        <v>0.03</v>
      </c>
      <c r="L49" s="8">
        <f t="shared" si="8"/>
        <v>1</v>
      </c>
      <c r="M49" s="9">
        <f t="shared" si="3"/>
        <v>0.0033333333333333335</v>
      </c>
      <c r="N49" s="8">
        <f t="shared" si="8"/>
        <v>0</v>
      </c>
      <c r="O49" s="9">
        <f t="shared" si="4"/>
        <v>0</v>
      </c>
      <c r="P49" s="15">
        <f t="shared" si="8"/>
        <v>290</v>
      </c>
      <c r="Q49" s="16">
        <f t="shared" si="5"/>
        <v>0.9666666666666667</v>
      </c>
      <c r="R49" s="43">
        <f>R22+R25+R28+R31+R34+R37+R40+R43</f>
        <v>69</v>
      </c>
      <c r="S49" s="2">
        <f>D49+F49+H49+J49+L49+N49</f>
        <v>300</v>
      </c>
    </row>
    <row r="50" spans="1:19" ht="15.75" customHeight="1">
      <c r="A50" s="36"/>
      <c r="B50" s="36"/>
      <c r="C50" s="37" t="s">
        <v>2</v>
      </c>
      <c r="D50" s="38">
        <f>D23+D26+D29+D32+D35+D38+D41+D44</f>
        <v>73</v>
      </c>
      <c r="E50" s="39">
        <f t="shared" si="7"/>
        <v>0.24333333333333335</v>
      </c>
      <c r="F50" s="38">
        <f aca="true" t="shared" si="9" ref="E50:Q50">F23+F26+F29+F32+F35+F38+F41+F44</f>
        <v>111</v>
      </c>
      <c r="G50" s="39">
        <f t="shared" si="0"/>
        <v>0.37</v>
      </c>
      <c r="H50" s="38">
        <f t="shared" si="9"/>
        <v>83</v>
      </c>
      <c r="I50" s="39">
        <f t="shared" si="1"/>
        <v>0.27666666666666667</v>
      </c>
      <c r="J50" s="38">
        <f t="shared" si="9"/>
        <v>29</v>
      </c>
      <c r="K50" s="39">
        <f t="shared" si="2"/>
        <v>0.09666666666666666</v>
      </c>
      <c r="L50" s="38">
        <f t="shared" si="9"/>
        <v>4</v>
      </c>
      <c r="M50" s="39">
        <f t="shared" si="3"/>
        <v>0.013333333333333334</v>
      </c>
      <c r="N50" s="38">
        <f t="shared" si="9"/>
        <v>0</v>
      </c>
      <c r="O50" s="39">
        <f t="shared" si="4"/>
        <v>0</v>
      </c>
      <c r="P50" s="40">
        <f t="shared" si="9"/>
        <v>267</v>
      </c>
      <c r="Q50" s="41">
        <f t="shared" si="5"/>
        <v>0.89</v>
      </c>
      <c r="R50" s="44">
        <f>R44+R41+R38+R35+R32+R29+R26+R23</f>
        <v>3</v>
      </c>
      <c r="S50" s="2">
        <f>D50+F50+H50+J50+L50+N50</f>
        <v>300</v>
      </c>
    </row>
    <row r="51" spans="1:19" ht="15.75" customHeight="1">
      <c r="A51" s="31"/>
      <c r="B51" s="31"/>
      <c r="C51" s="10" t="s">
        <v>50</v>
      </c>
      <c r="D51" s="11">
        <f>D45+D42+D39+D36+D33+D30+D27+D24</f>
        <v>104</v>
      </c>
      <c r="E51" s="12">
        <f t="shared" si="7"/>
        <v>0.3466666666666667</v>
      </c>
      <c r="F51" s="11">
        <f aca="true" t="shared" si="10" ref="E51:Q51">F45+F42+F39+F36+F33+F30+F27+F24</f>
        <v>157</v>
      </c>
      <c r="G51" s="12">
        <f t="shared" si="0"/>
        <v>0.5233333333333333</v>
      </c>
      <c r="H51" s="11">
        <f t="shared" si="10"/>
        <v>34</v>
      </c>
      <c r="I51" s="12">
        <f t="shared" si="1"/>
        <v>0.11333333333333333</v>
      </c>
      <c r="J51" s="11">
        <f t="shared" si="10"/>
        <v>5</v>
      </c>
      <c r="K51" s="12">
        <f t="shared" si="2"/>
        <v>0.016666666666666666</v>
      </c>
      <c r="L51" s="11">
        <f t="shared" si="10"/>
        <v>0</v>
      </c>
      <c r="M51" s="12">
        <f t="shared" si="3"/>
        <v>0</v>
      </c>
      <c r="N51" s="11">
        <f t="shared" si="10"/>
        <v>0</v>
      </c>
      <c r="O51" s="12">
        <f t="shared" si="4"/>
        <v>0</v>
      </c>
      <c r="P51" s="17">
        <f t="shared" si="10"/>
        <v>295</v>
      </c>
      <c r="Q51" s="18">
        <f t="shared" si="5"/>
        <v>0.9833333333333333</v>
      </c>
      <c r="R51" s="45">
        <f>R45+R42+R39+R36+R33+R30+R27+R24</f>
        <v>17</v>
      </c>
      <c r="S51" s="2">
        <f>D51+F51+H51+J51+L51+N51</f>
        <v>300</v>
      </c>
    </row>
    <row r="52" spans="1:19" ht="15.75" customHeight="1">
      <c r="A52" s="30" t="s">
        <v>49</v>
      </c>
      <c r="B52" s="30" t="s">
        <v>19</v>
      </c>
      <c r="C52" s="7" t="s">
        <v>1</v>
      </c>
      <c r="D52" s="8">
        <f>D46+D49</f>
        <v>238</v>
      </c>
      <c r="E52" s="9">
        <f t="shared" si="7"/>
        <v>0.46942800788954636</v>
      </c>
      <c r="F52" s="8">
        <f aca="true" t="shared" si="11" ref="E52:P52">F46+F49</f>
        <v>63</v>
      </c>
      <c r="G52" s="9">
        <f t="shared" si="0"/>
        <v>0.1242603550295858</v>
      </c>
      <c r="H52" s="8">
        <f t="shared" si="11"/>
        <v>68</v>
      </c>
      <c r="I52" s="9">
        <f t="shared" si="1"/>
        <v>0.1341222879684418</v>
      </c>
      <c r="J52" s="8">
        <f t="shared" si="11"/>
        <v>57</v>
      </c>
      <c r="K52" s="9">
        <f t="shared" si="2"/>
        <v>0.11242603550295859</v>
      </c>
      <c r="L52" s="8">
        <f t="shared" si="11"/>
        <v>48</v>
      </c>
      <c r="M52" s="9">
        <f t="shared" si="3"/>
        <v>0.09467455621301775</v>
      </c>
      <c r="N52" s="8">
        <f t="shared" si="11"/>
        <v>33</v>
      </c>
      <c r="O52" s="9">
        <f t="shared" si="4"/>
        <v>0.0650887573964497</v>
      </c>
      <c r="P52" s="15">
        <f t="shared" si="11"/>
        <v>369</v>
      </c>
      <c r="Q52" s="16">
        <f t="shared" si="5"/>
        <v>0.727810650887574</v>
      </c>
      <c r="R52" s="43">
        <f>R25+R28+R31+R34+R37+R40+R43+R46</f>
        <v>63</v>
      </c>
      <c r="S52" s="2">
        <f>S46+S49</f>
        <v>507</v>
      </c>
    </row>
    <row r="53" spans="1:19" ht="15.75" customHeight="1">
      <c r="A53" s="36"/>
      <c r="B53" s="36"/>
      <c r="C53" s="37" t="s">
        <v>2</v>
      </c>
      <c r="D53" s="38">
        <f>D47+D50</f>
        <v>76</v>
      </c>
      <c r="E53" s="39">
        <f t="shared" si="7"/>
        <v>0.14990138067061143</v>
      </c>
      <c r="F53" s="38">
        <f aca="true" t="shared" si="12" ref="E53:P53">F47+F50</f>
        <v>135</v>
      </c>
      <c r="G53" s="39">
        <f t="shared" si="0"/>
        <v>0.26627218934911245</v>
      </c>
      <c r="H53" s="38">
        <f t="shared" si="12"/>
        <v>135</v>
      </c>
      <c r="I53" s="39">
        <f t="shared" si="1"/>
        <v>0.26627218934911245</v>
      </c>
      <c r="J53" s="38">
        <f t="shared" si="12"/>
        <v>125</v>
      </c>
      <c r="K53" s="39">
        <f t="shared" si="2"/>
        <v>0.2465483234714004</v>
      </c>
      <c r="L53" s="38">
        <f t="shared" si="12"/>
        <v>36</v>
      </c>
      <c r="M53" s="39">
        <f t="shared" si="3"/>
        <v>0.07100591715976332</v>
      </c>
      <c r="N53" s="38">
        <f t="shared" si="12"/>
        <v>0</v>
      </c>
      <c r="O53" s="39">
        <f t="shared" si="4"/>
        <v>0</v>
      </c>
      <c r="P53" s="40">
        <f t="shared" si="12"/>
        <v>346</v>
      </c>
      <c r="Q53" s="41">
        <f t="shared" si="5"/>
        <v>0.6824457593688363</v>
      </c>
      <c r="R53" s="44">
        <f>R47+R44+R41+R38+R35+R32+R29+R26</f>
        <v>3</v>
      </c>
      <c r="S53" s="2">
        <f>S47+S50</f>
        <v>507</v>
      </c>
    </row>
    <row r="54" spans="1:19" ht="15.75" customHeight="1">
      <c r="A54" s="49"/>
      <c r="B54" s="49"/>
      <c r="C54" s="50" t="s">
        <v>50</v>
      </c>
      <c r="D54" s="51">
        <f>D48+D51</f>
        <v>110</v>
      </c>
      <c r="E54" s="52">
        <f t="shared" si="7"/>
        <v>0.21696252465483234</v>
      </c>
      <c r="F54" s="51">
        <f aca="true" t="shared" si="13" ref="E54:P54">F48+F51</f>
        <v>198</v>
      </c>
      <c r="G54" s="52">
        <f t="shared" si="0"/>
        <v>0.3905325443786982</v>
      </c>
      <c r="H54" s="51">
        <f t="shared" si="13"/>
        <v>91</v>
      </c>
      <c r="I54" s="52">
        <f t="shared" si="1"/>
        <v>0.1794871794871795</v>
      </c>
      <c r="J54" s="51">
        <f t="shared" si="13"/>
        <v>55</v>
      </c>
      <c r="K54" s="52">
        <f t="shared" si="2"/>
        <v>0.10848126232741617</v>
      </c>
      <c r="L54" s="51">
        <f t="shared" si="13"/>
        <v>28</v>
      </c>
      <c r="M54" s="52">
        <f t="shared" si="3"/>
        <v>0.055226824457593686</v>
      </c>
      <c r="N54" s="51">
        <f t="shared" si="13"/>
        <v>25</v>
      </c>
      <c r="O54" s="52">
        <f t="shared" si="4"/>
        <v>0.04930966469428008</v>
      </c>
      <c r="P54" s="19">
        <f t="shared" si="13"/>
        <v>399</v>
      </c>
      <c r="Q54" s="20">
        <f t="shared" si="5"/>
        <v>0.7869822485207101</v>
      </c>
      <c r="R54" s="45">
        <f>R48+R45+R42+R39+R36+R33+R30+R27</f>
        <v>17</v>
      </c>
      <c r="S54" s="2">
        <f>S48+S51</f>
        <v>507</v>
      </c>
    </row>
    <row r="56" spans="2:18" s="21" customFormat="1" ht="15.75">
      <c r="B56" s="22"/>
      <c r="C56" s="21" t="s">
        <v>44</v>
      </c>
      <c r="D56" s="13"/>
      <c r="E56" s="23"/>
      <c r="F56" s="13"/>
      <c r="G56" s="23"/>
      <c r="H56" s="13"/>
      <c r="I56" s="23"/>
      <c r="J56" s="13"/>
      <c r="K56" s="23"/>
      <c r="M56" s="23"/>
      <c r="N56" s="13"/>
      <c r="O56" s="13" t="s">
        <v>45</v>
      </c>
      <c r="P56" s="25"/>
      <c r="Q56" s="27"/>
      <c r="R56" s="46"/>
    </row>
    <row r="60" spans="7:8" ht="12.75">
      <c r="G60" s="14"/>
      <c r="H60" s="14"/>
    </row>
  </sheetData>
  <mergeCells count="42">
    <mergeCell ref="R5:R6"/>
    <mergeCell ref="P5:P6"/>
    <mergeCell ref="Q5:Q6"/>
    <mergeCell ref="A46:A48"/>
    <mergeCell ref="B46:B48"/>
    <mergeCell ref="D5:O5"/>
    <mergeCell ref="A40:A42"/>
    <mergeCell ref="A43:A45"/>
    <mergeCell ref="B43:B45"/>
    <mergeCell ref="B19:B21"/>
    <mergeCell ref="C5:C6"/>
    <mergeCell ref="A5:A6"/>
    <mergeCell ref="B7:B9"/>
    <mergeCell ref="B5:B6"/>
    <mergeCell ref="B52:B54"/>
    <mergeCell ref="B22:B24"/>
    <mergeCell ref="B25:B27"/>
    <mergeCell ref="B28:B30"/>
    <mergeCell ref="B31:B33"/>
    <mergeCell ref="B49:B51"/>
    <mergeCell ref="B37:B39"/>
    <mergeCell ref="B40:B42"/>
    <mergeCell ref="A52:A54"/>
    <mergeCell ref="A7:A9"/>
    <mergeCell ref="A10:A12"/>
    <mergeCell ref="A13:A15"/>
    <mergeCell ref="A16:A18"/>
    <mergeCell ref="A19:A21"/>
    <mergeCell ref="A22:A24"/>
    <mergeCell ref="A25:A27"/>
    <mergeCell ref="A49:A51"/>
    <mergeCell ref="A37:A39"/>
    <mergeCell ref="A1:F1"/>
    <mergeCell ref="A2:F2"/>
    <mergeCell ref="A3:O3"/>
    <mergeCell ref="A34:A36"/>
    <mergeCell ref="A28:A30"/>
    <mergeCell ref="A31:A33"/>
    <mergeCell ref="B34:B36"/>
    <mergeCell ref="B10:B12"/>
    <mergeCell ref="B13:B15"/>
    <mergeCell ref="B16:B18"/>
  </mergeCells>
  <printOptions/>
  <pageMargins left="0.5118110236220472" right="0.2362204724409449" top="0.1968503937007874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Trường THPT Trần Cao Vân - Tam Kỳ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Hyh</dc:creator>
  <cp:keywords/>
  <dc:description/>
  <cp:lastModifiedBy>User</cp:lastModifiedBy>
  <cp:lastPrinted>2014-09-13T08:49:53Z</cp:lastPrinted>
  <dcterms:created xsi:type="dcterms:W3CDTF">2013-09-14T03:47:28Z</dcterms:created>
  <dcterms:modified xsi:type="dcterms:W3CDTF">2014-09-13T09:06:50Z</dcterms:modified>
  <cp:category/>
  <cp:version/>
  <cp:contentType/>
  <cp:contentStatus/>
</cp:coreProperties>
</file>